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<sst xmlns="http://schemas.openxmlformats.org/spreadsheetml/2006/main" count="27" uniqueCount="16">
  <si>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</si>
  <si>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</si>
  <si>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</si>
  <si>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</si>
  <si>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</si>
  <si>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</si>
  <si>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</si>
  <si>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</si>
  <si>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</si>
  <si>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</si>
  <si>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</si>
  <si>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</si>
  <si>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связано на основание весеннего осмотра и обращение жильцов . Остекление окон - 799, ремонт полов - 2580, Неосвоенные денежные средства будут учитываться при формирования тарифа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</si>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</sst>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8Март10"/>
      <sheetName val="8Март13"/>
      <sheetName val="Минг127"/>
      <sheetName val="Харьк103"/>
    </sheetNames>
    <sheetDataSet>
      <sheetData sheetId="67">
        <row r="362">
          <cell r="A362" t="str">
            <v>Адрес</v>
          </cell>
          <cell r="BI362" t="str">
            <v>Мингажева 121</v>
          </cell>
        </row>
        <row r="363">
          <cell r="A363" t="str">
            <v>Статьи доходов</v>
          </cell>
          <cell r="BI363" t="str">
            <v>Сумма</v>
          </cell>
        </row>
        <row r="364">
          <cell r="A364" t="str">
            <v>Задолженность на 01.01.2013 г.</v>
          </cell>
          <cell r="BI364">
            <v>52861.314265975845</v>
          </cell>
        </row>
        <row r="365">
          <cell r="A365" t="str">
            <v>Начислено населению</v>
          </cell>
          <cell r="BI365">
            <v>360880.44</v>
          </cell>
        </row>
        <row r="366">
          <cell r="A366" t="str">
            <v>Поступление населения</v>
          </cell>
          <cell r="BI366">
            <v>345734.43</v>
          </cell>
        </row>
        <row r="367">
          <cell r="A367" t="str">
            <v>Начислено арендаторам</v>
          </cell>
          <cell r="BI367">
            <v>55808.203799654584</v>
          </cell>
        </row>
        <row r="368">
          <cell r="A368" t="str">
            <v>Поступление арендаторов</v>
          </cell>
          <cell r="BI368">
            <v>26188.37</v>
          </cell>
        </row>
        <row r="369">
          <cell r="A369" t="str">
            <v>Начислено за рекламу</v>
          </cell>
          <cell r="BI369">
            <v>3383.4369602763386</v>
          </cell>
        </row>
        <row r="370">
          <cell r="A370" t="str">
            <v>Поступление за рекламу</v>
          </cell>
          <cell r="BI370">
            <v>3383.4369602763386</v>
          </cell>
        </row>
        <row r="371">
          <cell r="A371" t="str">
            <v>Поступление</v>
          </cell>
          <cell r="BI371">
            <v>375306.2369602763</v>
          </cell>
        </row>
        <row r="372">
          <cell r="A372" t="str">
            <v>Задолженность на 31.12.2013 г.</v>
          </cell>
          <cell r="BI372">
            <v>97627.15806563041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I374">
            <v>-16889.872806875966</v>
          </cell>
        </row>
        <row r="375">
          <cell r="A375" t="str">
            <v>1. Расходы по текущему ремонту и набору работ</v>
          </cell>
          <cell r="BI375">
            <v>68219.18644067796</v>
          </cell>
        </row>
        <row r="376">
          <cell r="A376" t="str">
            <v>Ремонт лестничной клетки</v>
          </cell>
          <cell r="BI376">
            <v>0</v>
          </cell>
        </row>
        <row r="377">
          <cell r="A377" t="str">
            <v>Установка пластиковых окон</v>
          </cell>
          <cell r="BI377">
            <v>0</v>
          </cell>
        </row>
        <row r="378">
          <cell r="A378" t="str">
            <v>Ремонт мягкой кровли</v>
          </cell>
          <cell r="BI378">
            <v>0</v>
          </cell>
        </row>
        <row r="379">
          <cell r="A379" t="str">
            <v>Ремонт шиферной кровли</v>
          </cell>
          <cell r="BI379">
            <v>0</v>
          </cell>
        </row>
        <row r="380">
          <cell r="A380" t="str">
            <v>Очистка кровли и козырьков от снега и наледи</v>
          </cell>
          <cell r="BI380">
            <v>22898.29661016949</v>
          </cell>
        </row>
        <row r="381">
          <cell r="A381" t="str">
            <v>Ремонт асбестоцементных листов</v>
          </cell>
          <cell r="BI381">
            <v>0</v>
          </cell>
        </row>
        <row r="382">
          <cell r="A382" t="str">
            <v>Ремонт дверей</v>
          </cell>
          <cell r="BI382">
            <v>545.7881355932203</v>
          </cell>
        </row>
        <row r="383">
          <cell r="A383" t="str">
            <v>Окраска дверей</v>
          </cell>
          <cell r="BI383">
            <v>0</v>
          </cell>
        </row>
        <row r="384">
          <cell r="A384" t="str">
            <v>Смена дверей</v>
          </cell>
          <cell r="BI384">
            <v>0</v>
          </cell>
        </row>
        <row r="385">
          <cell r="A385" t="str">
            <v>Смена дверных приборов</v>
          </cell>
          <cell r="BI385">
            <v>0</v>
          </cell>
        </row>
        <row r="386">
          <cell r="A386" t="str">
            <v>Ремонт дверных коробок и окон</v>
          </cell>
          <cell r="BI386">
            <v>0</v>
          </cell>
        </row>
        <row r="387">
          <cell r="A387" t="str">
            <v>Ремонт входных групп</v>
          </cell>
          <cell r="BI387">
            <v>0</v>
          </cell>
        </row>
        <row r="388">
          <cell r="A388" t="str">
            <v>Остекление окон</v>
          </cell>
          <cell r="BI388">
            <v>798.6186440677966</v>
          </cell>
        </row>
        <row r="389">
          <cell r="A389" t="str">
            <v>Ремонт оконных переплетов</v>
          </cell>
          <cell r="BI389">
            <v>0</v>
          </cell>
        </row>
        <row r="390">
          <cell r="A390" t="str">
            <v>Плотнические работы</v>
          </cell>
          <cell r="BI390">
            <v>508.6610169491526</v>
          </cell>
        </row>
        <row r="391">
          <cell r="A391" t="str">
            <v>Общестроительные работы</v>
          </cell>
          <cell r="BI391">
            <v>0</v>
          </cell>
        </row>
        <row r="392">
          <cell r="A392" t="str">
            <v>Ремонт слуховых окон</v>
          </cell>
          <cell r="BI392">
            <v>2374.906779661017</v>
          </cell>
        </row>
        <row r="393">
          <cell r="A393" t="str">
            <v>Перенавеска водосточных труб</v>
          </cell>
          <cell r="BI393">
            <v>0</v>
          </cell>
        </row>
        <row r="394">
          <cell r="A394" t="str">
            <v>Смена водосточных труб</v>
          </cell>
          <cell r="BI394">
            <v>0</v>
          </cell>
        </row>
        <row r="395">
          <cell r="A395" t="str">
            <v>Ремонт водосточных труб</v>
          </cell>
          <cell r="BI395">
            <v>0</v>
          </cell>
        </row>
        <row r="396">
          <cell r="A396" t="str">
            <v>Ремонт вентиляционных каналов</v>
          </cell>
          <cell r="BI396">
            <v>0</v>
          </cell>
        </row>
        <row r="397">
          <cell r="A397" t="str">
            <v>Ремонт козырька</v>
          </cell>
          <cell r="BI397">
            <v>0</v>
          </cell>
        </row>
        <row r="398">
          <cell r="A398" t="str">
            <v>Ремонт балкона</v>
          </cell>
          <cell r="BI398">
            <v>0</v>
          </cell>
        </row>
        <row r="399">
          <cell r="A399" t="str">
            <v>Смена фановой трубы</v>
          </cell>
          <cell r="BI399">
            <v>0</v>
          </cell>
        </row>
        <row r="400">
          <cell r="A400" t="str">
            <v>Смена канализации ливневки</v>
          </cell>
          <cell r="BI400">
            <v>0</v>
          </cell>
        </row>
        <row r="401">
          <cell r="A401" t="str">
            <v>Ремонт чердачного люка</v>
          </cell>
          <cell r="BI401">
            <v>0</v>
          </cell>
        </row>
        <row r="402">
          <cell r="A402" t="str">
            <v>Установка маячков</v>
          </cell>
          <cell r="BI402">
            <v>0</v>
          </cell>
        </row>
        <row r="403">
          <cell r="A403" t="str">
            <v>Замена стояка ХВС</v>
          </cell>
          <cell r="BI403">
            <v>0</v>
          </cell>
        </row>
        <row r="404">
          <cell r="A404" t="str">
            <v>Ремонт ввода ХВС</v>
          </cell>
          <cell r="BI404">
            <v>0</v>
          </cell>
        </row>
        <row r="405">
          <cell r="A405" t="str">
            <v>Смена стояка</v>
          </cell>
          <cell r="BI405">
            <v>0</v>
          </cell>
        </row>
        <row r="406">
          <cell r="A406" t="str">
            <v>Смена внутренних трубопроводов</v>
          </cell>
          <cell r="BI406">
            <v>0</v>
          </cell>
        </row>
        <row r="407">
          <cell r="A407" t="str">
            <v>Смена трубопровода</v>
          </cell>
          <cell r="BI407">
            <v>4037.7627118644073</v>
          </cell>
        </row>
        <row r="408">
          <cell r="A408" t="str">
            <v>Изоляция трубопровода</v>
          </cell>
          <cell r="BI408">
            <v>0</v>
          </cell>
        </row>
        <row r="409">
          <cell r="A409" t="str">
            <v>Смена розлива ГВС</v>
          </cell>
          <cell r="BI409">
            <v>0</v>
          </cell>
        </row>
        <row r="410">
          <cell r="A410" t="str">
            <v>Смена арматуры вентиля ХВС</v>
          </cell>
          <cell r="BI410">
            <v>0</v>
          </cell>
        </row>
        <row r="411">
          <cell r="A411" t="str">
            <v>Смена труб, сгонов, вентилей</v>
          </cell>
          <cell r="BI411">
            <v>0</v>
          </cell>
        </row>
        <row r="412">
          <cell r="A412" t="str">
            <v>Смена сгонов, трубы и врезки</v>
          </cell>
          <cell r="BI412">
            <v>0</v>
          </cell>
        </row>
        <row r="413">
          <cell r="A413" t="str">
            <v>Смена вентиля, сгона ХВС</v>
          </cell>
          <cell r="BI413">
            <v>0</v>
          </cell>
        </row>
        <row r="414">
          <cell r="A414" t="str">
            <v>Смена сгона,обратного клапана ХВС</v>
          </cell>
          <cell r="BI414">
            <v>0</v>
          </cell>
        </row>
        <row r="415">
          <cell r="A415" t="str">
            <v>Смена сгона</v>
          </cell>
          <cell r="BI415">
            <v>0</v>
          </cell>
        </row>
        <row r="416">
          <cell r="A416" t="str">
            <v>Смена вентиля ХВС</v>
          </cell>
          <cell r="BI416">
            <v>0</v>
          </cell>
        </row>
        <row r="417">
          <cell r="A417" t="str">
            <v>Смена вентиля </v>
          </cell>
          <cell r="BI417">
            <v>2335.7033898305085</v>
          </cell>
        </row>
        <row r="418">
          <cell r="A418" t="str">
            <v>Смена арматуры ГВС</v>
          </cell>
          <cell r="BI418">
            <v>0</v>
          </cell>
        </row>
        <row r="419">
          <cell r="A419" t="str">
            <v>Смена смесителей</v>
          </cell>
          <cell r="BI419">
            <v>0</v>
          </cell>
        </row>
        <row r="420">
          <cell r="A420" t="str">
            <v>Смена сантехнических приборов</v>
          </cell>
          <cell r="BI420">
            <v>0</v>
          </cell>
        </row>
        <row r="421">
          <cell r="A421" t="str">
            <v>Смена полотенцесушителя</v>
          </cell>
          <cell r="BI421">
            <v>0</v>
          </cell>
        </row>
        <row r="422">
          <cell r="A422" t="str">
            <v>Смена умывальников</v>
          </cell>
          <cell r="BI422">
            <v>0</v>
          </cell>
        </row>
        <row r="423">
          <cell r="A423" t="str">
            <v>Смена задвижки</v>
          </cell>
          <cell r="BI423">
            <v>0</v>
          </cell>
        </row>
        <row r="424">
          <cell r="A424" t="str">
            <v>Установка водомера</v>
          </cell>
          <cell r="BI424">
            <v>0</v>
          </cell>
        </row>
        <row r="425">
          <cell r="A425" t="str">
            <v>Установка водомера, вентиля</v>
          </cell>
          <cell r="BI425">
            <v>0</v>
          </cell>
        </row>
        <row r="426">
          <cell r="A426" t="str">
            <v>Смена водомера</v>
          </cell>
          <cell r="BI426">
            <v>0</v>
          </cell>
        </row>
        <row r="427">
          <cell r="A427" t="str">
            <v>Перенос водомера</v>
          </cell>
          <cell r="BI427">
            <v>0</v>
          </cell>
        </row>
        <row r="428">
          <cell r="A428" t="str">
            <v>Смена канализационной трубы</v>
          </cell>
          <cell r="BI428">
            <v>5851.347457627119</v>
          </cell>
        </row>
        <row r="429">
          <cell r="A429" t="str">
            <v>Демонтаж, прокладка трубопроводов канализации</v>
          </cell>
          <cell r="BI429">
            <v>0</v>
          </cell>
        </row>
        <row r="430">
          <cell r="A430" t="str">
            <v>Сантехнические работы</v>
          </cell>
          <cell r="BI430">
            <v>0</v>
          </cell>
        </row>
        <row r="431">
          <cell r="A431" t="str">
            <v>Ремонт узла учета ХГВС</v>
          </cell>
          <cell r="BI431">
            <v>0</v>
          </cell>
        </row>
        <row r="432">
          <cell r="A432" t="str">
            <v>Ремонт ЦО (установка радиатора)</v>
          </cell>
          <cell r="BI432">
            <v>0</v>
          </cell>
        </row>
        <row r="433">
          <cell r="A433" t="str">
            <v>Ремонт ЦО (смена труб)</v>
          </cell>
          <cell r="BI433">
            <v>0</v>
          </cell>
        </row>
        <row r="434">
          <cell r="A434" t="str">
            <v>Ремонт ЦО</v>
          </cell>
          <cell r="BI434">
            <v>0</v>
          </cell>
        </row>
        <row r="435">
          <cell r="A435" t="str">
            <v>Установка радиатора</v>
          </cell>
          <cell r="BI435">
            <v>0</v>
          </cell>
        </row>
        <row r="436">
          <cell r="A436" t="str">
            <v>Смена радиатора</v>
          </cell>
          <cell r="BI436">
            <v>0</v>
          </cell>
        </row>
        <row r="437">
          <cell r="A437" t="str">
            <v>Ремонт радиатора</v>
          </cell>
          <cell r="BI437">
            <v>0</v>
          </cell>
        </row>
        <row r="438">
          <cell r="A438" t="str">
            <v>Демонтаж радиатора</v>
          </cell>
          <cell r="BI438">
            <v>0</v>
          </cell>
        </row>
        <row r="439">
          <cell r="A439" t="str">
            <v>Перегруппировка радиатора</v>
          </cell>
          <cell r="BI439">
            <v>0</v>
          </cell>
        </row>
        <row r="440">
          <cell r="A440" t="str">
            <v>Врезка сгонов,смена трубопровода ЦО</v>
          </cell>
          <cell r="BI440">
            <v>0</v>
          </cell>
        </row>
        <row r="441">
          <cell r="A441" t="str">
            <v>Смена вентиля ЦО</v>
          </cell>
          <cell r="BI441">
            <v>0</v>
          </cell>
        </row>
        <row r="442">
          <cell r="A442" t="str">
            <v>Смена сгона,вентиля,врезка ЦО</v>
          </cell>
          <cell r="BI442">
            <v>0</v>
          </cell>
        </row>
        <row r="443">
          <cell r="A443" t="str">
            <v>Смена вентиля, сгона ЦО</v>
          </cell>
          <cell r="BI443">
            <v>0</v>
          </cell>
        </row>
        <row r="444">
          <cell r="A444" t="str">
            <v>Смена арматуры ЦО</v>
          </cell>
          <cell r="BI444">
            <v>0</v>
          </cell>
        </row>
        <row r="445">
          <cell r="A445" t="str">
            <v>Врезка сгонов,смена вентиля  ЦО</v>
          </cell>
          <cell r="BI445">
            <v>0</v>
          </cell>
        </row>
        <row r="446">
          <cell r="A446" t="str">
            <v>Смена стояка ЦО</v>
          </cell>
          <cell r="BI446">
            <v>0</v>
          </cell>
        </row>
        <row r="447">
          <cell r="A447" t="str">
            <v>Ремонт задвижки</v>
          </cell>
          <cell r="BI447">
            <v>0</v>
          </cell>
        </row>
        <row r="448">
          <cell r="A448" t="str">
            <v>Смена задвижки ЦО</v>
          </cell>
          <cell r="BI448">
            <v>0</v>
          </cell>
        </row>
        <row r="449">
          <cell r="A449" t="str">
            <v>Опрессовка и промывка ЦО</v>
          </cell>
          <cell r="BI449">
            <v>10717.398305084747</v>
          </cell>
        </row>
        <row r="450">
          <cell r="A450" t="str">
            <v>Опрессовка  ЦО</v>
          </cell>
          <cell r="BI450">
            <v>0</v>
          </cell>
        </row>
        <row r="451">
          <cell r="A451" t="str">
            <v>Устройство теплоизоляции</v>
          </cell>
          <cell r="BI451">
            <v>0</v>
          </cell>
        </row>
        <row r="452">
          <cell r="A452" t="str">
            <v>Устройство звукоизоляции</v>
          </cell>
          <cell r="BI452">
            <v>0</v>
          </cell>
        </row>
        <row r="453">
          <cell r="A453" t="str">
            <v>Смена ламп</v>
          </cell>
          <cell r="BI453">
            <v>0</v>
          </cell>
        </row>
        <row r="454">
          <cell r="A454" t="str">
            <v>Смена ламп,патронов,выключателей</v>
          </cell>
          <cell r="BI454">
            <v>0</v>
          </cell>
        </row>
        <row r="455">
          <cell r="A455" t="str">
            <v>Смена ламп,выключателей</v>
          </cell>
          <cell r="BI455">
            <v>0</v>
          </cell>
        </row>
        <row r="456">
          <cell r="A456" t="str">
            <v>Электромонтажные работы</v>
          </cell>
          <cell r="BI456">
            <v>0</v>
          </cell>
        </row>
        <row r="457">
          <cell r="A457" t="str">
            <v>Смена выключателей</v>
          </cell>
          <cell r="BI457">
            <v>0</v>
          </cell>
        </row>
        <row r="458">
          <cell r="A458" t="str">
            <v>Ремонт групповых щитков</v>
          </cell>
          <cell r="BI458">
            <v>0</v>
          </cell>
        </row>
        <row r="459">
          <cell r="A459" t="str">
            <v>Смена электросчетчиков</v>
          </cell>
          <cell r="BI459">
            <v>0</v>
          </cell>
        </row>
        <row r="460">
          <cell r="A460" t="str">
            <v>Смена проводки</v>
          </cell>
          <cell r="BI460">
            <v>0</v>
          </cell>
        </row>
        <row r="461">
          <cell r="A461" t="str">
            <v>Смена светодиодных ламп</v>
          </cell>
          <cell r="BI461">
            <v>0</v>
          </cell>
        </row>
        <row r="462">
          <cell r="A462" t="str">
            <v>Ремонт ВРУ</v>
          </cell>
          <cell r="BI462">
            <v>0</v>
          </cell>
        </row>
        <row r="463">
          <cell r="A463" t="str">
            <v>Ремонт машинного отделения</v>
          </cell>
          <cell r="BI463">
            <v>0</v>
          </cell>
        </row>
        <row r="464">
          <cell r="A464" t="str">
            <v>Смена газосчетчика</v>
          </cell>
          <cell r="BI464">
            <v>0</v>
          </cell>
        </row>
        <row r="465">
          <cell r="A465" t="str">
            <v>Ремонт штукатурки</v>
          </cell>
          <cell r="BI465">
            <v>0</v>
          </cell>
        </row>
        <row r="466">
          <cell r="A466" t="str">
            <v>Заделка трещин</v>
          </cell>
          <cell r="BI466">
            <v>0</v>
          </cell>
        </row>
        <row r="467">
          <cell r="A467" t="str">
            <v>Заделка температурного шва</v>
          </cell>
          <cell r="BI467">
            <v>0</v>
          </cell>
        </row>
        <row r="468">
          <cell r="A468" t="str">
            <v>Утепление проемов</v>
          </cell>
          <cell r="BI468">
            <v>0</v>
          </cell>
        </row>
        <row r="469">
          <cell r="A469" t="str">
            <v>Установка почтовых ящиков</v>
          </cell>
          <cell r="BI469">
            <v>0</v>
          </cell>
        </row>
        <row r="470">
          <cell r="A470" t="str">
            <v>Ремонт решеток подъездных</v>
          </cell>
          <cell r="BI470">
            <v>0</v>
          </cell>
        </row>
        <row r="471">
          <cell r="A471" t="str">
            <v>Сварка решетки</v>
          </cell>
          <cell r="BI471">
            <v>0</v>
          </cell>
        </row>
        <row r="472">
          <cell r="A472" t="str">
            <v>Малярные работы</v>
          </cell>
          <cell r="BI472">
            <v>5938.406779661017</v>
          </cell>
        </row>
        <row r="473">
          <cell r="A473" t="str">
            <v>Ремонт фасада</v>
          </cell>
          <cell r="BI473">
            <v>0</v>
          </cell>
        </row>
        <row r="474">
          <cell r="A474" t="str">
            <v>Ремонт цоколя</v>
          </cell>
          <cell r="BI474">
            <v>0</v>
          </cell>
        </row>
        <row r="475">
          <cell r="A475" t="str">
            <v>Ремонт полов</v>
          </cell>
          <cell r="BI475">
            <v>2580.491525423729</v>
          </cell>
        </row>
        <row r="476">
          <cell r="A476" t="str">
            <v>Покраска пола</v>
          </cell>
          <cell r="BI476">
            <v>0</v>
          </cell>
        </row>
        <row r="477">
          <cell r="A477" t="str">
            <v>Ремонт порога</v>
          </cell>
          <cell r="BI477">
            <v>0</v>
          </cell>
        </row>
        <row r="478">
          <cell r="A478" t="str">
            <v>Ремонт тамбура</v>
          </cell>
          <cell r="BI478">
            <v>0</v>
          </cell>
        </row>
        <row r="479">
          <cell r="A479" t="str">
            <v>Устройство плитки</v>
          </cell>
          <cell r="BI479">
            <v>0</v>
          </cell>
        </row>
        <row r="480">
          <cell r="A480" t="str">
            <v>Установка перил</v>
          </cell>
          <cell r="BI480">
            <v>0</v>
          </cell>
        </row>
        <row r="481">
          <cell r="A481" t="str">
            <v>Устройство газонов</v>
          </cell>
          <cell r="BI481">
            <v>0</v>
          </cell>
        </row>
        <row r="482">
          <cell r="A482" t="str">
            <v>Кронирование деревьев</v>
          </cell>
          <cell r="BI482">
            <v>0</v>
          </cell>
        </row>
        <row r="483">
          <cell r="A483" t="str">
            <v>Снос деревьев</v>
          </cell>
          <cell r="BI483">
            <v>0</v>
          </cell>
        </row>
        <row r="484">
          <cell r="A484" t="str">
            <v>Осмотр и оценка зеленых насаждений</v>
          </cell>
          <cell r="BI484">
            <v>0</v>
          </cell>
        </row>
        <row r="485">
          <cell r="A485" t="str">
            <v>Ремонт ограждений</v>
          </cell>
          <cell r="BI485">
            <v>0</v>
          </cell>
        </row>
        <row r="486">
          <cell r="A486" t="str">
            <v>Устройство ограждений</v>
          </cell>
          <cell r="BI486">
            <v>0</v>
          </cell>
        </row>
        <row r="487">
          <cell r="A487" t="str">
            <v>Окраска ограждений</v>
          </cell>
          <cell r="BI487">
            <v>0</v>
          </cell>
        </row>
        <row r="488">
          <cell r="A488" t="str">
            <v>Установка скамеек</v>
          </cell>
          <cell r="BI488">
            <v>0</v>
          </cell>
        </row>
        <row r="489">
          <cell r="A489" t="str">
            <v>Смена замка</v>
          </cell>
          <cell r="BI489">
            <v>242.1271186440678</v>
          </cell>
        </row>
        <row r="490">
          <cell r="A490" t="str">
            <v>Установка замка</v>
          </cell>
          <cell r="BI490">
            <v>0</v>
          </cell>
        </row>
        <row r="491">
          <cell r="A491" t="str">
            <v>Смена петель</v>
          </cell>
          <cell r="BI491">
            <v>0</v>
          </cell>
        </row>
        <row r="492">
          <cell r="A492" t="str">
            <v>Установка ушек</v>
          </cell>
          <cell r="BI492">
            <v>0</v>
          </cell>
        </row>
        <row r="493">
          <cell r="A493" t="str">
            <v>Смена ручек</v>
          </cell>
          <cell r="BI493">
            <v>0</v>
          </cell>
        </row>
        <row r="494">
          <cell r="A494" t="str">
            <v>Установка номера дома</v>
          </cell>
          <cell r="BI494">
            <v>0</v>
          </cell>
        </row>
        <row r="495">
          <cell r="A495" t="str">
            <v>Установка табличек</v>
          </cell>
          <cell r="BI495">
            <v>0</v>
          </cell>
        </row>
        <row r="496">
          <cell r="A496" t="str">
            <v>Установка досок объявлений</v>
          </cell>
          <cell r="BI496">
            <v>0</v>
          </cell>
        </row>
        <row r="497">
          <cell r="A497" t="str">
            <v>Установка информационных щитов</v>
          </cell>
          <cell r="BI497">
            <v>0</v>
          </cell>
        </row>
        <row r="498">
          <cell r="A498" t="str">
            <v>Ремонт мусоропроводных клапанов</v>
          </cell>
          <cell r="BI498">
            <v>0</v>
          </cell>
        </row>
        <row r="499">
          <cell r="A499" t="str">
            <v>Установка мусоропроводных клапанов</v>
          </cell>
          <cell r="BI499">
            <v>0</v>
          </cell>
        </row>
        <row r="500">
          <cell r="A500" t="str">
            <v>Установка урн новых</v>
          </cell>
          <cell r="BI500">
            <v>0</v>
          </cell>
        </row>
        <row r="501">
          <cell r="A501" t="str">
            <v>Установка урн </v>
          </cell>
          <cell r="BI501">
            <v>1386.5677966101696</v>
          </cell>
        </row>
        <row r="502">
          <cell r="A502" t="str">
            <v>Ремонт контейнеров</v>
          </cell>
          <cell r="BI502">
            <v>0</v>
          </cell>
        </row>
        <row r="503">
          <cell r="A503" t="str">
            <v>Покраска контейнеров</v>
          </cell>
          <cell r="BI503">
            <v>0</v>
          </cell>
        </row>
        <row r="504">
          <cell r="A504" t="str">
            <v>Покраска контейнерной площадки</v>
          </cell>
          <cell r="BI504">
            <v>0</v>
          </cell>
        </row>
        <row r="505">
          <cell r="A505" t="str">
            <v>Окраска детской площадки</v>
          </cell>
          <cell r="BI505">
            <v>0</v>
          </cell>
        </row>
        <row r="506">
          <cell r="A506" t="str">
            <v>Установка бельевой площадки</v>
          </cell>
          <cell r="BI506">
            <v>0</v>
          </cell>
        </row>
        <row r="507">
          <cell r="A507" t="str">
            <v>Ямочный ремонт</v>
          </cell>
          <cell r="BI507">
            <v>0</v>
          </cell>
        </row>
        <row r="508">
          <cell r="A508" t="str">
            <v>Благоустройство двора</v>
          </cell>
          <cell r="BI508">
            <v>0</v>
          </cell>
        </row>
        <row r="509">
          <cell r="A509" t="str">
            <v>Покраска ограждений тумб</v>
          </cell>
          <cell r="BI509">
            <v>0</v>
          </cell>
        </row>
        <row r="510">
          <cell r="A510" t="str">
            <v>Установка елки</v>
          </cell>
          <cell r="BI510">
            <v>0</v>
          </cell>
        </row>
        <row r="511">
          <cell r="A511" t="str">
            <v>Обследование дома</v>
          </cell>
          <cell r="BI511">
            <v>0</v>
          </cell>
        </row>
        <row r="512">
          <cell r="A512" t="str">
            <v>Ремонт замков, доводчиков</v>
          </cell>
          <cell r="BI512">
            <v>0</v>
          </cell>
        </row>
        <row r="513">
          <cell r="A513" t="str">
            <v>Техническое обслуживание АППЗ и ДУ</v>
          </cell>
          <cell r="BI513">
            <v>0</v>
          </cell>
        </row>
        <row r="514">
          <cell r="A514" t="str">
            <v>Обслуживание насосной станции</v>
          </cell>
          <cell r="BI514">
            <v>0</v>
          </cell>
        </row>
        <row r="515">
          <cell r="A515" t="str">
            <v>Ремонтные работы приборов учета</v>
          </cell>
          <cell r="BI515">
            <v>0</v>
          </cell>
        </row>
        <row r="516">
          <cell r="A516" t="str">
            <v>Обслуживание ИТП (общедовое имущество)</v>
          </cell>
          <cell r="BI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I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I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I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I520">
            <v>0</v>
          </cell>
        </row>
        <row r="521">
          <cell r="A521" t="str">
            <v>Замер  сопротивления изоляции электропроводки</v>
          </cell>
          <cell r="BI521">
            <v>0</v>
          </cell>
        </row>
        <row r="522">
          <cell r="A522" t="str">
            <v>Мойка и дезинфекция стволов мусоропровода</v>
          </cell>
          <cell r="BI522">
            <v>0</v>
          </cell>
        </row>
        <row r="523">
          <cell r="A523" t="str">
            <v>Устройство узла учета тепловой энергии и теплоносителя</v>
          </cell>
          <cell r="BI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I524">
            <v>0</v>
          </cell>
        </row>
        <row r="525">
          <cell r="A525" t="str">
            <v>Ремонт межпанельных швов</v>
          </cell>
          <cell r="BI525">
            <v>0</v>
          </cell>
        </row>
        <row r="526">
          <cell r="A526" t="str">
            <v>Замена подъездных оконных блоков</v>
          </cell>
          <cell r="BI526">
            <v>0</v>
          </cell>
        </row>
        <row r="527">
          <cell r="A527" t="str">
            <v>Замена подъездных эл.щитовых, замена светильников</v>
          </cell>
          <cell r="BI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I528">
            <v>0</v>
          </cell>
        </row>
        <row r="529">
          <cell r="A529" t="str">
            <v>Огнезащита деревянных конструкций жилых домов</v>
          </cell>
          <cell r="BI529">
            <v>0</v>
          </cell>
        </row>
        <row r="530">
          <cell r="A530" t="str">
            <v>Изготовление техпаспортов</v>
          </cell>
          <cell r="BI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I531">
            <v>35821.62656789814</v>
          </cell>
        </row>
        <row r="532">
          <cell r="A532" t="str">
            <v>3. Расходы по содержанию домового хозяйства и придомовой территории</v>
          </cell>
          <cell r="BI532">
            <v>96665.33412501556</v>
          </cell>
        </row>
        <row r="533">
          <cell r="A533" t="str">
            <v>   3.1. Услуги сторонних организаций:</v>
          </cell>
          <cell r="BI533">
            <v>33365.24237288136</v>
          </cell>
        </row>
        <row r="534">
          <cell r="A534" t="str">
            <v>Вывоз твердых бытовых отходов</v>
          </cell>
          <cell r="BI534">
            <v>23173.72</v>
          </cell>
        </row>
        <row r="535">
          <cell r="A535" t="str">
            <v>Обследование дымоходов и вентканалов</v>
          </cell>
          <cell r="BI535">
            <v>6540.1</v>
          </cell>
        </row>
        <row r="536">
          <cell r="A536" t="str">
            <v>Дезинсекция и дератизация</v>
          </cell>
          <cell r="BI536">
            <v>130.38</v>
          </cell>
        </row>
        <row r="537">
          <cell r="A537" t="str">
            <v>Обслуживание ВДГО</v>
          </cell>
          <cell r="BI537">
            <v>3521.042372881356</v>
          </cell>
        </row>
        <row r="538">
          <cell r="A538" t="str">
            <v>Затраты по содержанию лифтов</v>
          </cell>
          <cell r="BI538">
            <v>0</v>
          </cell>
        </row>
        <row r="539">
          <cell r="A539" t="str">
            <v>    3.2.Услуги жилищных предприятий:</v>
          </cell>
          <cell r="BI539">
            <v>63300.09175213421</v>
          </cell>
        </row>
        <row r="540">
          <cell r="A540" t="str">
            <v>Уборка придомовой территории</v>
          </cell>
          <cell r="BI540">
            <v>53251.112652134216</v>
          </cell>
        </row>
        <row r="541">
          <cell r="A541" t="str">
            <v>Уборка мусоропровода</v>
          </cell>
          <cell r="BI541">
            <v>0</v>
          </cell>
        </row>
        <row r="542">
          <cell r="A542" t="str">
            <v>Уборка лестничных клеток</v>
          </cell>
          <cell r="BI542">
            <v>0</v>
          </cell>
        </row>
        <row r="543">
          <cell r="A543" t="str">
            <v>Вывоз крупногабаритного мусора</v>
          </cell>
          <cell r="BI543">
            <v>10048.979099999999</v>
          </cell>
        </row>
        <row r="544">
          <cell r="A544" t="str">
            <v>4.Общеэксплуатационные расходы:</v>
          </cell>
          <cell r="BI544">
            <v>15661.23149456511</v>
          </cell>
        </row>
        <row r="545">
          <cell r="BI545">
            <v>52962.46838983051</v>
          </cell>
        </row>
        <row r="546">
          <cell r="BI546">
            <v>22595.499</v>
          </cell>
        </row>
        <row r="547">
          <cell r="BI547">
            <v>22212.732</v>
          </cell>
        </row>
        <row r="548">
          <cell r="BI548">
            <v>253.807</v>
          </cell>
        </row>
        <row r="549">
          <cell r="BI549">
            <v>128.96</v>
          </cell>
        </row>
        <row r="550">
          <cell r="BI550">
            <v>25518.205254237288</v>
          </cell>
        </row>
        <row r="551">
          <cell r="BI551">
            <v>24267.586610169492</v>
          </cell>
        </row>
        <row r="552">
          <cell r="BI552">
            <v>1250.6186440677966</v>
          </cell>
        </row>
        <row r="553">
          <cell r="BI553">
            <v>4848.764135593222</v>
          </cell>
        </row>
        <row r="554">
          <cell r="A554" t="str">
            <v>Итого расходов</v>
          </cell>
          <cell r="BI554">
            <v>269329.8470179873</v>
          </cell>
        </row>
        <row r="555">
          <cell r="A555" t="str">
            <v>Прочие расходы</v>
          </cell>
          <cell r="BI555">
            <v>2775.5626656009704</v>
          </cell>
        </row>
        <row r="556">
          <cell r="A556" t="str">
            <v>Итого стоимость услуг без НДС</v>
          </cell>
          <cell r="BI556">
            <v>272105.40968358825</v>
          </cell>
        </row>
        <row r="557">
          <cell r="A557" t="str">
            <v>НДС 18%</v>
          </cell>
          <cell r="BI557">
            <v>48978.973743045884</v>
          </cell>
        </row>
        <row r="558">
          <cell r="A558" t="str">
            <v>Стоимость услуг по содержанию и ремонту жилья с НДС</v>
          </cell>
          <cell r="BI558">
            <v>321084.38342663413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I560">
            <v>37331.980726766225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182">
      <selection activeCell="A204" sqref="A204"/>
    </sheetView>
  </sheetViews>
  <sheetFormatPr defaultColWidth="9.140625" defaultRowHeight="12.75"/>
  <cols>
    <col min="1" max="1" width="79.00390625" style="2" customWidth="1"/>
    <col min="2" max="2" width="15.5742187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'[1]год'!BI362</f>
        <v>Мингажева 121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'[1]год'!BI363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'[1]год'!BI364</f>
        <v>52861.314265975845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'[1]год'!BI365</f>
        <v>360880.44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'[1]год'!BI366</f>
        <v>345734.43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>
      <c r="A10" s="18" t="str">
        <f>'[1]год'!A367</f>
        <v>Начислено арендаторам</v>
      </c>
      <c r="B10" s="19">
        <f>'[1]год'!BI367</f>
        <v>55808.203799654584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>
      <c r="A11" s="18" t="str">
        <f>'[1]год'!A368</f>
        <v>Поступление арендаторов</v>
      </c>
      <c r="B11" s="19">
        <f>'[1]год'!BI368</f>
        <v>26188.37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>
      <c r="A12" s="20" t="str">
        <f>'[1]год'!A369</f>
        <v>Начислено за рекламу</v>
      </c>
      <c r="B12" s="19">
        <f>'[1]год'!BI369</f>
        <v>3383.4369602763386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>
      <c r="A13" s="20" t="str">
        <f>'[1]год'!A370</f>
        <v>Поступление за рекламу</v>
      </c>
      <c r="B13" s="19">
        <f>'[1]год'!BI370</f>
        <v>3383.4369602763386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'[1]год'!BI371</f>
        <v>375306.2369602763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'[1]год'!BI372</f>
        <v>97627.15806563041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'[1]год'!BI374</f>
        <v>-16889.872806875966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'[1]год'!BI375</f>
        <v>68219.18644067796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'[1]год'!BI376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'[1]год'!BI377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'[1]год'!BI378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'[1]год'!BI379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'[1]год'!BI380</f>
        <v>22898.29661016949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'[1]год'!BI381</f>
        <v>0</v>
      </c>
    </row>
    <row r="25" spans="1:2" s="28" customFormat="1" ht="12.75">
      <c r="A25" s="27" t="str">
        <f>'[1]год'!A382</f>
        <v>Ремонт дверей</v>
      </c>
      <c r="B25" s="23">
        <f>'[1]год'!BI382</f>
        <v>545.7881355932203</v>
      </c>
    </row>
    <row r="26" spans="1:2" s="28" customFormat="1" ht="12.75" hidden="1">
      <c r="A26" s="27" t="str">
        <f>'[1]год'!A383</f>
        <v>Окраска дверей</v>
      </c>
      <c r="B26" s="23">
        <f>'[1]год'!BI383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'[1]год'!BI384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'[1]год'!BI385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'[1]год'!BI386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'[1]год'!BI387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'[1]год'!BI388</f>
        <v>798.6186440677966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'[1]год'!BI389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'[1]год'!BI390</f>
        <v>508.6610169491526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'[1]год'!BI391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'[1]год'!BI392</f>
        <v>2374.906779661017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'[1]год'!BI393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'[1]год'!BI394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'[1]год'!BI395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'[1]год'!BI396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'[1]год'!BI397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'[1]год'!BI398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'[1]год'!BI399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'[1]год'!BI400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'[1]год'!BI401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'[1]год'!BI402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'[1]год'!BI403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'[1]год'!BI404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'[1]год'!BI405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'[1]год'!BI406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'[1]год'!BI407</f>
        <v>4037.7627118644073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'[1]год'!BI408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'[1]год'!BI409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'[1]год'!BI410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'[1]год'!BI411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'[1]год'!BI412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'[1]год'!BI413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'[1]год'!BI414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'[1]год'!BI415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'[1]год'!BI416</f>
        <v>0</v>
      </c>
    </row>
    <row r="60" spans="1:2" s="28" customFormat="1" ht="12.75">
      <c r="A60" s="27" t="str">
        <f>'[1]год'!A417</f>
        <v>Смена вентиля </v>
      </c>
      <c r="B60" s="23">
        <f>'[1]год'!BI417</f>
        <v>2335.7033898305085</v>
      </c>
    </row>
    <row r="61" spans="1:2" s="28" customFormat="1" ht="12.75" hidden="1">
      <c r="A61" s="27" t="str">
        <f>'[1]год'!A418</f>
        <v>Смена арматуры ГВС</v>
      </c>
      <c r="B61" s="23">
        <f>'[1]год'!BI418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'[1]год'!BI419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'[1]год'!BI420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'[1]год'!BI421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'[1]год'!BI422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'[1]год'!BI423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'[1]год'!BI424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'[1]год'!BI425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'[1]год'!BI426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'[1]год'!BI427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'[1]год'!BI428</f>
        <v>5851.347457627119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'[1]год'!BI429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'[1]год'!BI430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'[1]год'!BI431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'[1]год'!BI432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'[1]год'!BI433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'[1]год'!BI434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'[1]год'!BI435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'[1]год'!BI436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'[1]год'!BI437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'[1]год'!BI438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'[1]год'!BI439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'[1]год'!BI440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'[1]год'!BI441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'[1]год'!BI442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'[1]год'!BI443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'[1]год'!BI444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'[1]год'!BI445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'[1]год'!BI446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'[1]год'!BI447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'[1]год'!BI448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'[1]год'!BI449</f>
        <v>10717.398305084747</v>
      </c>
    </row>
    <row r="93" spans="1:2" s="28" customFormat="1" ht="12.75" hidden="1">
      <c r="A93" s="27" t="str">
        <f>'[1]год'!A450</f>
        <v>Опрессовка  ЦО</v>
      </c>
      <c r="B93" s="23">
        <f>'[1]год'!BI450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'[1]год'!BI451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'[1]год'!BI452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'[1]год'!BI453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'[1]год'!BI454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'[1]год'!BI455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'[1]год'!BI456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'[1]год'!BI457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'[1]год'!BI458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'[1]год'!BI459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'[1]год'!BI460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'[1]год'!BI461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'[1]год'!BI462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'[1]год'!BI463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'[1]год'!BI464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'[1]год'!BI465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'[1]год'!BI466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'[1]год'!BI467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'[1]год'!BI468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'[1]год'!BI469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'[1]год'!BI470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'[1]год'!BI471</f>
        <v>0</v>
      </c>
    </row>
    <row r="115" spans="1:2" s="28" customFormat="1" ht="12.75">
      <c r="A115" s="27" t="str">
        <f>'[1]год'!A472</f>
        <v>Малярные работы</v>
      </c>
      <c r="B115" s="23">
        <f>'[1]год'!BI472</f>
        <v>5938.406779661017</v>
      </c>
    </row>
    <row r="116" spans="1:2" s="28" customFormat="1" ht="12.75" hidden="1">
      <c r="A116" s="27" t="str">
        <f>'[1]год'!A473</f>
        <v>Ремонт фасада</v>
      </c>
      <c r="B116" s="23">
        <f>'[1]год'!BI473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'[1]год'!BI474</f>
        <v>0</v>
      </c>
    </row>
    <row r="118" spans="1:2" s="28" customFormat="1" ht="12.75">
      <c r="A118" s="27" t="str">
        <f>'[1]год'!A475</f>
        <v>Ремонт полов</v>
      </c>
      <c r="B118" s="23">
        <f>'[1]год'!BI475</f>
        <v>2580.491525423729</v>
      </c>
    </row>
    <row r="119" spans="1:2" s="28" customFormat="1" ht="12.75" hidden="1">
      <c r="A119" s="27" t="str">
        <f>'[1]год'!A476</f>
        <v>Покраска пола</v>
      </c>
      <c r="B119" s="23">
        <f>'[1]год'!BI476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'[1]год'!BI477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'[1]год'!BI478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'[1]год'!BI479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'[1]год'!BI480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'[1]год'!BI481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'[1]год'!BI482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'[1]год'!BI483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'[1]год'!BI484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'[1]год'!BI485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'[1]год'!BI486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'[1]год'!BI487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'[1]год'!BI488</f>
        <v>0</v>
      </c>
    </row>
    <row r="132" spans="1:2" s="28" customFormat="1" ht="12.75">
      <c r="A132" s="27" t="str">
        <f>'[1]год'!A489</f>
        <v>Смена замка</v>
      </c>
      <c r="B132" s="23">
        <f>'[1]год'!BI489</f>
        <v>242.1271186440678</v>
      </c>
    </row>
    <row r="133" spans="1:2" s="28" customFormat="1" ht="12.75" hidden="1">
      <c r="A133" s="27" t="str">
        <f>'[1]год'!A490</f>
        <v>Установка замка</v>
      </c>
      <c r="B133" s="23">
        <f>'[1]год'!BI490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'[1]год'!BI491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'[1]год'!BI492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'[1]год'!BI493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'[1]год'!BI494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'[1]год'!BI495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'[1]год'!BI496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'[1]год'!BI497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'[1]год'!BI498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'[1]год'!BI499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'[1]год'!BI500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'[1]год'!BI501</f>
        <v>1386.5677966101696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'[1]год'!BI502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'[1]год'!BI503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'[1]год'!BI504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'[1]год'!BI505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'[1]год'!BI506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'[1]год'!BI507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'[1]год'!BI508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'[1]год'!BI509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'[1]год'!BI510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'[1]год'!BI511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'[1]год'!BI512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'[1]год'!BI513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'[1]год'!BI514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'[1]год'!BI515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'[1]год'!BI516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'[1]год'!BI517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'[1]год'!BI518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'[1]год'!BI519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'[1]год'!BI520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'[1]год'!BI521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'[1]год'!BI522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'[1]год'!BI523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'[1]год'!BI524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'[1]год'!BI525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'[1]год'!BI526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'[1]год'!BI527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'[1]год'!BI528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'[1]год'!BI529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'[1]год'!BI530</f>
        <v>0</v>
      </c>
    </row>
    <row r="174" spans="1:97" s="33" customFormat="1" ht="18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'[1]год'!BI531</f>
        <v>35821.62656789814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'[1]год'!BI532</f>
        <v>96665.33412501556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'[1]год'!BI533</f>
        <v>33365.24237288136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'[1]год'!BI534</f>
        <v>23173.72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'[1]год'!BI535</f>
        <v>6540.1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'[1]год'!BI536</f>
        <v>130.38</v>
      </c>
    </row>
    <row r="180" spans="1:2" ht="12.75">
      <c r="A180" s="36" t="str">
        <f>'[1]год'!A537</f>
        <v>Обслуживание ВДГО</v>
      </c>
      <c r="B180" s="41">
        <f>'[1]год'!BI537</f>
        <v>3521.042372881356</v>
      </c>
    </row>
    <row r="181" spans="1:2" ht="12.75" hidden="1">
      <c r="A181" s="36" t="str">
        <f>'[1]год'!A538</f>
        <v>Затраты по содержанию лифтов</v>
      </c>
      <c r="B181" s="23">
        <f>'[1]год'!BI538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'[1]год'!BI539</f>
        <v>63300.09175213421</v>
      </c>
    </row>
    <row r="183" spans="1:2" ht="12.75">
      <c r="A183" s="36" t="str">
        <f>'[1]год'!A540</f>
        <v>Уборка придомовой территории</v>
      </c>
      <c r="B183" s="37">
        <f>'[1]год'!BI540</f>
        <v>53251.112652134216</v>
      </c>
    </row>
    <row r="184" spans="1:2" ht="12.75" hidden="1">
      <c r="A184" s="36" t="str">
        <f>'[1]год'!A541</f>
        <v>Уборка мусоропровода</v>
      </c>
      <c r="B184" s="37">
        <f>'[1]год'!BI541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'[1]год'!BI542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'[1]год'!BI543</f>
        <v>10048.979099999999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'[1]год'!BI544</f>
        <v>15661.23149456511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16.5" customHeight="1">
      <c r="A188" s="17" t="s">
        <v>3</v>
      </c>
      <c r="B188" s="26">
        <f>'[1]год'!BI545</f>
        <v>52962.46838983051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'[1]год'!BI546</f>
        <v>22595.499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'[1]год'!BI547</f>
        <v>22212.732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'[1]год'!BI548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'[1]год'!BI549</f>
        <v>128.96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'[1]год'!BI550</f>
        <v>25518.205254237288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'[1]год'!BI551</f>
        <v>24267.586610169492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'[1]год'!BI552</f>
        <v>1250.6186440677966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'[1]год'!BI553</f>
        <v>4848.764135593222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'[1]год'!BI554</f>
        <v>269329.8470179873</v>
      </c>
    </row>
    <row r="198" spans="1:2" ht="12.75">
      <c r="A198" s="36" t="str">
        <f>'[1]год'!A555</f>
        <v>Прочие расходы</v>
      </c>
      <c r="B198" s="37">
        <f>'[1]год'!BI555</f>
        <v>2775.5626656009704</v>
      </c>
    </row>
    <row r="199" spans="1:2" ht="12.75">
      <c r="A199" s="17" t="str">
        <f>'[1]год'!A556</f>
        <v>Итого стоимость услуг без НДС</v>
      </c>
      <c r="B199" s="26">
        <f>'[1]год'!BI556</f>
        <v>272105.40968358825</v>
      </c>
    </row>
    <row r="200" spans="1:2" ht="12.75" hidden="1">
      <c r="A200" s="36" t="str">
        <f>'[1]год'!A557</f>
        <v>НДС 18%</v>
      </c>
      <c r="B200" s="37">
        <f>'[1]год'!BI557</f>
        <v>48978.973743045884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'[1]год'!BI558</f>
        <v>321084.38342663413</v>
      </c>
    </row>
    <row r="202" spans="1:2" ht="12.75" hidden="1">
      <c r="A202" s="44" t="str">
        <f>'[1]год'!A559</f>
        <v>Стоимость услуг с учетом сальдо</v>
      </c>
      <c r="B202" s="45">
        <f>'[1]год'!BI559</f>
        <v>0</v>
      </c>
    </row>
    <row r="203" spans="1:2" s="47" customFormat="1" ht="15" customHeight="1">
      <c r="A203" s="46" t="str">
        <f>'[1]год'!A560</f>
        <v>Финансовый результат (-перерасход, +неосвоение) на 31.12.2013 г.</v>
      </c>
      <c r="B203" s="52">
        <f>'[1]год'!BI560</f>
        <v>37331.980726766225</v>
      </c>
    </row>
    <row r="204" spans="1:15" ht="40.5" customHeight="1">
      <c r="A204" s="48" t="s">
        <v>12</v>
      </c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7.25" customHeight="1">
      <c r="A209" s="1"/>
    </row>
    <row r="210" ht="9" customHeight="1">
      <c r="A210" s="1"/>
    </row>
    <row r="211" ht="12.75">
      <c r="A211" s="50"/>
    </row>
    <row r="212" ht="12.75">
      <c r="A212" s="50"/>
    </row>
    <row r="213" ht="12.75">
      <c r="A21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43">
      <selection activeCell="A67" sqref="A67"/>
    </sheetView>
  </sheetViews>
  <sheetFormatPr defaultColWidth="9.140625" defaultRowHeight="12.75"/>
  <cols>
    <col min="1" max="1" width="79.00390625" style="0" customWidth="1"/>
    <col min="2" max="2" width="15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'[1]год'!BI362</f>
        <v>Мингажева 121</v>
      </c>
    </row>
    <row r="6" spans="1:2" ht="12.75">
      <c r="A6" s="9" t="str">
        <f>'[1]год'!A363</f>
        <v>Статьи доходов</v>
      </c>
      <c r="B6" s="10" t="str">
        <f>'[1]год'!BI363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'[1]год'!BI364</f>
        <v>52861.314265975845</v>
      </c>
    </row>
    <row r="8" spans="1:2" ht="12.75">
      <c r="A8" s="17" t="str">
        <f>'[1]год'!A365</f>
        <v>Начислено населению</v>
      </c>
      <c r="B8" s="14">
        <f>'[1]год'!BI365</f>
        <v>360880.44</v>
      </c>
    </row>
    <row r="9" spans="1:2" ht="12.75">
      <c r="A9" s="17" t="str">
        <f>'[1]год'!A366</f>
        <v>Поступление населения</v>
      </c>
      <c r="B9" s="14">
        <f>'[1]год'!BI366</f>
        <v>345734.43</v>
      </c>
    </row>
    <row r="10" spans="1:2" ht="12.75">
      <c r="A10" s="18" t="str">
        <f>'[1]год'!A367</f>
        <v>Начислено арендаторам</v>
      </c>
      <c r="B10" s="19">
        <f>'[1]год'!BI367</f>
        <v>55808.203799654584</v>
      </c>
    </row>
    <row r="11" spans="1:2" ht="12.75">
      <c r="A11" s="18" t="str">
        <f>'[1]год'!A368</f>
        <v>Поступление арендаторов</v>
      </c>
      <c r="B11" s="19">
        <f>'[1]год'!BI368</f>
        <v>26188.37</v>
      </c>
    </row>
    <row r="12" spans="1:2" ht="12.75">
      <c r="A12" s="20" t="str">
        <f>'[1]год'!A369</f>
        <v>Начислено за рекламу</v>
      </c>
      <c r="B12" s="19">
        <f>'[1]год'!BI369</f>
        <v>3383.4369602763386</v>
      </c>
    </row>
    <row r="13" spans="1:2" ht="12.75">
      <c r="A13" s="20" t="str">
        <f>'[1]год'!A370</f>
        <v>Поступление за рекламу</v>
      </c>
      <c r="B13" s="19">
        <f>'[1]год'!BI370</f>
        <v>3383.4369602763386</v>
      </c>
    </row>
    <row r="14" spans="1:2" ht="12.75">
      <c r="A14" s="17" t="str">
        <f>'[1]год'!A371</f>
        <v>Поступление</v>
      </c>
      <c r="B14" s="19">
        <f>'[1]год'!BI371</f>
        <v>375306.2369602763</v>
      </c>
    </row>
    <row r="15" spans="1:2" ht="12.75">
      <c r="A15" s="18" t="str">
        <f>'[1]год'!A372</f>
        <v>Задолженность на 31.12.2013 г.</v>
      </c>
      <c r="B15" s="19">
        <f>'[1]год'!BI372</f>
        <v>97627.15806563041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'[1]год'!BI374</f>
        <v>-16889.872806875966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'[1]год'!BI375</f>
        <v>68219.18644067796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'[1]год'!BI380</f>
        <v>22898.29661016949</v>
      </c>
    </row>
    <row r="20" spans="1:2" ht="12.75">
      <c r="A20" s="27" t="str">
        <f>'[1]год'!A382</f>
        <v>Ремонт дверей</v>
      </c>
      <c r="B20" s="23">
        <f>'[1]год'!BI382</f>
        <v>545.7881355932203</v>
      </c>
    </row>
    <row r="21" spans="1:2" ht="12.75">
      <c r="A21" s="27" t="str">
        <f>'[1]год'!A388</f>
        <v>Остекление окон</v>
      </c>
      <c r="B21" s="23">
        <f>'[1]год'!BI388</f>
        <v>798.6186440677966</v>
      </c>
    </row>
    <row r="22" spans="1:2" ht="12.75">
      <c r="A22" s="27" t="str">
        <f>'[1]год'!A390</f>
        <v>Плотнические работы</v>
      </c>
      <c r="B22" s="23">
        <f>'[1]год'!BI390</f>
        <v>508.6610169491526</v>
      </c>
    </row>
    <row r="23" spans="1:2" ht="12.75">
      <c r="A23" s="27" t="str">
        <f>'[1]год'!A392</f>
        <v>Ремонт слуховых окон</v>
      </c>
      <c r="B23" s="23">
        <f>'[1]год'!BI392</f>
        <v>2374.906779661017</v>
      </c>
    </row>
    <row r="24" spans="1:2" ht="12.75">
      <c r="A24" s="27" t="str">
        <f>'[1]год'!A407</f>
        <v>Смена трубопровода</v>
      </c>
      <c r="B24" s="23">
        <f>'[1]год'!BI407</f>
        <v>4037.7627118644073</v>
      </c>
    </row>
    <row r="25" spans="1:2" ht="12.75">
      <c r="A25" s="27" t="str">
        <f>'[1]год'!A417</f>
        <v>Смена вентиля </v>
      </c>
      <c r="B25" s="23">
        <f>'[1]год'!BI417</f>
        <v>2335.7033898305085</v>
      </c>
    </row>
    <row r="26" spans="1:2" ht="12.75">
      <c r="A26" s="27" t="str">
        <f>'[1]год'!A428</f>
        <v>Смена канализационной трубы</v>
      </c>
      <c r="B26" s="23">
        <f>'[1]год'!BI428</f>
        <v>5851.347457627119</v>
      </c>
    </row>
    <row r="27" spans="1:2" ht="12.75">
      <c r="A27" s="27" t="str">
        <f>'[1]год'!A449</f>
        <v>Опрессовка и промывка ЦО</v>
      </c>
      <c r="B27" s="23">
        <f>'[1]год'!BI449</f>
        <v>10717.398305084747</v>
      </c>
    </row>
    <row r="28" spans="1:2" ht="12.75">
      <c r="A28" s="27" t="str">
        <f>'[1]год'!A472</f>
        <v>Малярные работы</v>
      </c>
      <c r="B28" s="23">
        <f>'[1]год'!BI472</f>
        <v>5938.406779661017</v>
      </c>
    </row>
    <row r="29" spans="1:2" ht="12.75">
      <c r="A29" s="27" t="str">
        <f>'[1]год'!A475</f>
        <v>Ремонт полов</v>
      </c>
      <c r="B29" s="23">
        <f>'[1]год'!BI475</f>
        <v>2580.491525423729</v>
      </c>
    </row>
    <row r="30" spans="1:2" ht="12.75">
      <c r="A30" s="27" t="str">
        <f>'[1]год'!A489</f>
        <v>Смена замка</v>
      </c>
      <c r="B30" s="23">
        <f>'[1]год'!BI489</f>
        <v>242.1271186440678</v>
      </c>
    </row>
    <row r="31" spans="1:2" ht="12.75">
      <c r="A31" s="27" t="str">
        <f>'[1]год'!A501</f>
        <v>Установка урн </v>
      </c>
      <c r="B31" s="23">
        <f>'[1]год'!BI501</f>
        <v>1386.5677966101696</v>
      </c>
    </row>
    <row r="32" spans="1:2" ht="12.75">
      <c r="A32" s="29" t="str">
        <f>'[1]год'!A518</f>
        <v>Техническое обслуживание приборов учета тепловой энергии</v>
      </c>
      <c r="B32" s="23">
        <f>'[1]год'!BI518</f>
        <v>8003.110169491526</v>
      </c>
    </row>
    <row r="33" spans="1:2" ht="25.5">
      <c r="A33" s="31" t="str">
        <f>'[1]год'!A531</f>
        <v>2. Расходы по техническому обслуживанию, в т.ч. аварийно-ремонтная служба</v>
      </c>
      <c r="B33" s="26">
        <f>'[1]год'!BI531</f>
        <v>35821.62656789814</v>
      </c>
    </row>
    <row r="34" spans="1:2" ht="12.75">
      <c r="A34" s="25" t="str">
        <f>'[1]год'!A532</f>
        <v>3. Расходы по содержанию домового хозяйства и придомовой территории</v>
      </c>
      <c r="B34" s="26">
        <f>'[1]год'!BI532</f>
        <v>96665.33412501556</v>
      </c>
    </row>
    <row r="35" spans="1:2" ht="12.75">
      <c r="A35" s="17" t="str">
        <f>'[1]год'!A533</f>
        <v>   3.1. Услуги сторонних организаций:</v>
      </c>
      <c r="B35" s="26">
        <f>'[1]год'!BI533</f>
        <v>33365.24237288136</v>
      </c>
    </row>
    <row r="36" spans="1:2" ht="12.75">
      <c r="A36" s="36" t="str">
        <f>'[1]год'!A534</f>
        <v>Вывоз твердых бытовых отходов</v>
      </c>
      <c r="B36" s="37">
        <f>'[1]год'!BI534</f>
        <v>23173.72</v>
      </c>
    </row>
    <row r="37" spans="1:2" ht="12.75">
      <c r="A37" s="38" t="str">
        <f>'[1]год'!A535</f>
        <v>Обследование дымоходов и вентканалов</v>
      </c>
      <c r="B37" s="37">
        <f>'[1]год'!BI535</f>
        <v>6540.1</v>
      </c>
    </row>
    <row r="38" spans="1:2" ht="12.75">
      <c r="A38" s="36" t="str">
        <f>'[1]год'!A536</f>
        <v>Дезинсекция и дератизация</v>
      </c>
      <c r="B38" s="37">
        <f>'[1]год'!BI536</f>
        <v>130.38</v>
      </c>
    </row>
    <row r="39" spans="1:2" ht="12.75">
      <c r="A39" s="36" t="str">
        <f>'[1]год'!A537</f>
        <v>Обслуживание ВДГО</v>
      </c>
      <c r="B39" s="41">
        <f>'[1]год'!BI537</f>
        <v>3521.042372881356</v>
      </c>
    </row>
    <row r="40" spans="1:2" ht="12.75">
      <c r="A40" s="17" t="str">
        <f>'[1]год'!A539</f>
        <v>    3.2.Услуги жилищных предприятий:</v>
      </c>
      <c r="B40" s="26">
        <f>'[1]год'!BI539</f>
        <v>63300.09175213421</v>
      </c>
    </row>
    <row r="41" spans="1:2" ht="12.75">
      <c r="A41" s="36" t="str">
        <f>'[1]год'!A540</f>
        <v>Уборка придомовой территории</v>
      </c>
      <c r="B41" s="37">
        <f>'[1]год'!BI540</f>
        <v>53251.112652134216</v>
      </c>
    </row>
    <row r="42" spans="1:2" ht="12.75">
      <c r="A42" s="36" t="str">
        <f>'[1]год'!A543</f>
        <v>Вывоз крупногабаритного мусора</v>
      </c>
      <c r="B42" s="37">
        <f>'[1]год'!BI543</f>
        <v>10048.979099999999</v>
      </c>
    </row>
    <row r="43" spans="1:2" ht="12.75">
      <c r="A43" s="17" t="str">
        <f>'[1]год'!A544</f>
        <v>4.Общеэксплуатационные расходы:</v>
      </c>
      <c r="B43" s="26">
        <f>'[1]год'!BI544</f>
        <v>15661.23149456511</v>
      </c>
    </row>
    <row r="44" spans="1:2" ht="12.75">
      <c r="A44" s="17" t="s">
        <v>3</v>
      </c>
      <c r="B44" s="26">
        <f>'[1]год'!BI545</f>
        <v>52962.46838983051</v>
      </c>
    </row>
    <row r="45" spans="1:2" ht="12.75">
      <c r="A45" s="36" t="s">
        <v>4</v>
      </c>
      <c r="B45" s="37">
        <f>'[1]год'!BI546</f>
        <v>22595.499</v>
      </c>
    </row>
    <row r="46" spans="1:2" ht="12.75">
      <c r="A46" s="36" t="s">
        <v>5</v>
      </c>
      <c r="B46" s="37">
        <f>'[1]год'!BI547</f>
        <v>22212.732</v>
      </c>
    </row>
    <row r="47" spans="1:2" ht="12.75">
      <c r="A47" s="27" t="s">
        <v>6</v>
      </c>
      <c r="B47" s="37">
        <f>'[1]год'!BI548</f>
        <v>253.807</v>
      </c>
    </row>
    <row r="48" spans="1:2" ht="12.75">
      <c r="A48" s="36" t="s">
        <v>7</v>
      </c>
      <c r="B48" s="37">
        <f>'[1]год'!BI549</f>
        <v>128.96</v>
      </c>
    </row>
    <row r="49" spans="1:2" ht="12.75">
      <c r="A49" s="36" t="s">
        <v>8</v>
      </c>
      <c r="B49" s="37">
        <f>'[1]год'!BI550</f>
        <v>25518.205254237288</v>
      </c>
    </row>
    <row r="50" spans="1:2" ht="12.75">
      <c r="A50" s="36" t="s">
        <v>9</v>
      </c>
      <c r="B50" s="37">
        <f>'[1]год'!BI551</f>
        <v>24267.586610169492</v>
      </c>
    </row>
    <row r="51" spans="1:2" ht="25.5">
      <c r="A51" s="36" t="s">
        <v>10</v>
      </c>
      <c r="B51" s="37">
        <f>'[1]год'!BI552</f>
        <v>1250.6186440677966</v>
      </c>
    </row>
    <row r="52" spans="1:2" ht="12.75">
      <c r="A52" s="36" t="s">
        <v>11</v>
      </c>
      <c r="B52" s="37">
        <f>'[1]год'!BI553</f>
        <v>4848.764135593222</v>
      </c>
    </row>
    <row r="53" spans="1:2" ht="12.75">
      <c r="A53" s="17" t="str">
        <f>'[1]год'!A554</f>
        <v>Итого расходов</v>
      </c>
      <c r="B53" s="26">
        <f>'[1]год'!BI554</f>
        <v>269329.8470179873</v>
      </c>
    </row>
    <row r="54" spans="1:2" ht="12.75">
      <c r="A54" s="36" t="str">
        <f>'[1]год'!A555</f>
        <v>Прочие расходы</v>
      </c>
      <c r="B54" s="37">
        <f>'[1]год'!BI555</f>
        <v>2775.5626656009704</v>
      </c>
    </row>
    <row r="55" spans="1:2" ht="12.75">
      <c r="A55" s="17" t="str">
        <f>'[1]год'!A556</f>
        <v>Итого стоимость услуг без НДС</v>
      </c>
      <c r="B55" s="26">
        <f>'[1]год'!BI556</f>
        <v>272105.40968358825</v>
      </c>
    </row>
    <row r="56" spans="1:2" ht="12.75" hidden="1">
      <c r="A56" s="36" t="str">
        <f>'[1]год'!A557</f>
        <v>НДС 18%</v>
      </c>
      <c r="B56" s="37">
        <f>'[1]год'!BI557</f>
        <v>48978.973743045884</v>
      </c>
    </row>
    <row r="57" spans="1:2" ht="12.75">
      <c r="A57" s="17" t="str">
        <f>'[1]год'!A558</f>
        <v>Стоимость услуг по содержанию и ремонту жилья с НДС</v>
      </c>
      <c r="B57" s="26">
        <f>'[1]год'!BI558</f>
        <v>321084.38342663413</v>
      </c>
    </row>
    <row r="58" spans="1:2" ht="12.75">
      <c r="A58" s="46" t="str">
        <f>'[1]год'!A560</f>
        <v>Финансовый результат (-перерасход, +неосвоение) на 31.12.2013 г.</v>
      </c>
      <c r="B58" s="52">
        <f>'[1]год'!BI560</f>
        <v>37331.980726766225</v>
      </c>
    </row>
    <row r="59" spans="1:2" ht="25.5">
      <c r="A59" s="17" t="s">
        <v>13</v>
      </c>
      <c r="B59" s="53">
        <v>15239.02</v>
      </c>
    </row>
    <row r="60" spans="1:2" ht="25.5">
      <c r="A60" s="17" t="s">
        <v>14</v>
      </c>
      <c r="B60" s="53">
        <f>B58+B59</f>
        <v>52571.00072676623</v>
      </c>
    </row>
    <row r="61" ht="38.25">
      <c r="A61" s="48" t="s">
        <v>12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2014-08-06T05:48:18Z</cp:lastPrinted>
  <dcterms:created xsi:type="dcterms:W3CDTF">2014-07-04T11:13:03Z</dcterms:created>
  <dcterms:modified xsi:type="dcterms:W3CDTF">2014-08-07T03:59:32Z</dcterms:modified>
  <cp:category/>
  <cp:version/>
  <cp:contentType/>
  <cp:contentStatus/>
</cp:coreProperties>
</file>